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3 квартал 2019 " sheetId="1" r:id="rId1"/>
    <sheet name="2 квартал 2019 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<sst xmlns="http://schemas.openxmlformats.org/spreadsheetml/2006/main" count="77" uniqueCount="40">
  <si>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1 квартал</t>
  </si>
  <si>
    <t>февраль</t>
  </si>
  <si>
    <t>март</t>
  </si>
  <si>
    <t>2 квартал</t>
  </si>
  <si>
    <t>3 квартал</t>
  </si>
  <si>
    <t>4 квартал</t>
  </si>
  <si>
    <t>в том числе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</si>
  <si>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</si>
  <si>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</si>
  <si>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январь</t>
  </si>
  <si>
    <t>Субвенции на административную  комиссию</t>
  </si>
  <si>
    <t>в том числе:</t>
  </si>
  <si>
    <t>Налог на доходы физических лиц</t>
  </si>
  <si>
    <t>Единый сельскохозяйственный налог</t>
  </si>
  <si>
    <t>Земельный налог</t>
  </si>
  <si>
    <t>Налог на имущество физических лиц</t>
  </si>
  <si>
    <t>Штрафы</t>
  </si>
  <si>
    <t>Утвержденный план</t>
  </si>
  <si>
    <t>Исполнено</t>
  </si>
  <si>
    <t>Несполненные назначения</t>
  </si>
  <si>
    <t>Наименование показателя</t>
  </si>
  <si>
    <t>Налоговые доходы</t>
  </si>
  <si>
    <t>Неналоговые доходы</t>
  </si>
  <si>
    <t>Безвозмездные поступления от других бюджетов</t>
  </si>
  <si>
    <t>Доходы бюджета - ВСЕГО</t>
  </si>
  <si>
    <t>Расходы бюджета - ВСЕГО</t>
  </si>
  <si>
    <r>
      <t>0100</t>
    </r>
    <r>
      <rPr>
        <sz val="12"/>
        <rFont val="Book Antiqua"/>
        <family val="1"/>
      </rPr>
      <t xml:space="preserve"> "Общегосударственные вопросы"</t>
    </r>
  </si>
  <si>
    <r>
      <t>0200</t>
    </r>
    <r>
      <rPr>
        <sz val="12"/>
        <rFont val="Book Antiqua"/>
        <family val="1"/>
      </rPr>
      <t xml:space="preserve"> "Национальная оборона"</t>
    </r>
  </si>
  <si>
    <r>
      <t>0400</t>
    </r>
    <r>
      <rPr>
        <sz val="12"/>
        <rFont val="Book Antiqua"/>
        <family val="1"/>
      </rPr>
      <t xml:space="preserve"> "Национальная экономика"</t>
    </r>
  </si>
  <si>
    <r>
      <t>0500</t>
    </r>
    <r>
      <rPr>
        <sz val="12"/>
        <rFont val="Book Antiqua"/>
        <family val="1"/>
      </rPr>
      <t xml:space="preserve"> "Жилищно-коммунальное хозяйство"</t>
    </r>
  </si>
  <si>
    <r>
      <t>0600</t>
    </r>
    <r>
      <rPr>
        <sz val="12"/>
        <rFont val="Book Antiqua"/>
        <family val="1"/>
      </rPr>
      <t xml:space="preserve"> "Охрана окружающей среды"</t>
    </r>
  </si>
  <si>
    <t>Отчет об исполнении бюджета</t>
  </si>
  <si>
    <t>администрации Новоегорьевского сельсовета</t>
  </si>
  <si>
    <t>Егорьевского района Алтайского края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</si>
  <si>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</si>
  <si>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</si>
  <si>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Средства самооблажения граждан</t>
  </si>
  <si>
    <t xml:space="preserve"> на 01.07.2019 года</t>
  </si>
  <si>
    <t xml:space="preserve"> на 01.10.2019 года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</si>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</sst>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"/>
      <family val="0"/>
    </font>
    <font>
      <b/>
      <sz val="12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i/>
      <sz val="13"/>
      <name val="Book Antiqua"/>
      <family val="1"/>
    </font>
    <font>
      <b/>
      <i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Segoe UI"/>
      <family val="2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Segoe UI"/>
      <family val="2"/>
    </font>
    <font>
      <sz val="12"/>
      <color rgb="FF0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FEBC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DDDDDD"/>
      </right>
      <top>
        <color indexed="63"/>
      </top>
      <bottom style="medium">
        <color rgb="FFDDDDDD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justify"/>
    </xf>
    <xf numFmtId="0" fontId="42" fillId="34" borderId="11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1"/>
  <sheetViews>
    <sheetView zoomScalePageLayoutView="0" workbookViewId="0" topLeftCell="A19">
      <selection activeCell="O23" sqref="O23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0.421875" style="0" hidden="1" customWidth="1"/>
    <col min="4" max="6" width="9.140625" style="0" hidden="1" customWidth="1"/>
    <col min="7" max="7" width="2.421875" style="0" hidden="1" customWidth="1"/>
    <col min="8" max="8" width="3.7109375" style="0" hidden="1" customWidth="1"/>
    <col min="9" max="9" width="5.140625" style="0" hidden="1" customWidth="1"/>
    <col min="10" max="10" width="18.57421875" style="0" customWidth="1"/>
    <col min="11" max="11" width="16.00390625" style="0" customWidth="1"/>
    <col min="12" max="12" width="18.00390625" style="0" customWidth="1"/>
  </cols>
  <sheetData>
    <row r="2" spans="2:12" ht="16.5">
      <c r="B2" s="12"/>
      <c r="C2" s="12"/>
      <c r="D2" s="12"/>
      <c r="E2" s="12"/>
      <c r="F2" s="12"/>
      <c r="G2" s="12"/>
      <c r="H2" s="12"/>
      <c r="I2" s="12"/>
      <c r="J2" s="12" t="s">
        <v>31</v>
      </c>
      <c r="K2" s="12"/>
      <c r="L2" s="12"/>
    </row>
    <row r="3" spans="2:12" ht="16.5">
      <c r="B3" s="12"/>
      <c r="C3" s="12"/>
      <c r="D3" s="12"/>
      <c r="E3" s="12"/>
      <c r="F3" s="12"/>
      <c r="G3" s="12"/>
      <c r="H3" s="12"/>
      <c r="I3" s="12"/>
      <c r="J3" s="12" t="s">
        <v>32</v>
      </c>
      <c r="K3" s="12"/>
      <c r="L3" s="12"/>
    </row>
    <row r="4" spans="2:12" ht="16.5">
      <c r="B4" s="12"/>
      <c r="C4" s="12"/>
      <c r="D4" s="12"/>
      <c r="E4" s="12"/>
      <c r="F4" s="12"/>
      <c r="G4" s="12"/>
      <c r="H4" s="12"/>
      <c r="I4" s="12"/>
      <c r="J4" s="12" t="s">
        <v>33</v>
      </c>
      <c r="K4" s="12"/>
      <c r="L4" s="12"/>
    </row>
    <row r="5" spans="2:12" ht="16.5">
      <c r="B5" s="12"/>
      <c r="C5" s="12"/>
      <c r="D5" s="12"/>
      <c r="E5" s="12"/>
      <c r="F5" s="12"/>
      <c r="G5" s="12"/>
      <c r="H5" s="12"/>
      <c r="I5" s="12"/>
      <c r="J5" s="12" t="s">
        <v>38</v>
      </c>
      <c r="K5" s="12"/>
      <c r="L5" s="12"/>
    </row>
    <row r="7" spans="2:12" ht="16.5">
      <c r="B7" s="23" t="s">
        <v>20</v>
      </c>
      <c r="C7" s="26" t="s">
        <v>0</v>
      </c>
      <c r="D7" s="26" t="s">
        <v>6</v>
      </c>
      <c r="E7" s="26"/>
      <c r="F7" s="26"/>
      <c r="G7" s="26" t="s">
        <v>3</v>
      </c>
      <c r="H7" s="26" t="s">
        <v>4</v>
      </c>
      <c r="I7" s="26" t="s">
        <v>5</v>
      </c>
      <c r="J7" s="23" t="s">
        <v>17</v>
      </c>
      <c r="K7" s="24" t="s">
        <v>18</v>
      </c>
      <c r="L7" s="25" t="s">
        <v>19</v>
      </c>
    </row>
    <row r="8" spans="2:12" ht="16.5">
      <c r="B8" s="23"/>
      <c r="C8" s="26"/>
      <c r="D8" s="2" t="s">
        <v>9</v>
      </c>
      <c r="E8" s="2" t="s">
        <v>1</v>
      </c>
      <c r="F8" s="2" t="s">
        <v>2</v>
      </c>
      <c r="G8" s="26"/>
      <c r="H8" s="26"/>
      <c r="I8" s="26"/>
      <c r="J8" s="23"/>
      <c r="K8" s="24"/>
      <c r="L8" s="25"/>
    </row>
    <row r="9" spans="2:12" ht="17.25">
      <c r="B9" s="13" t="s">
        <v>24</v>
      </c>
      <c r="C9" s="4" t="e">
        <f>C23+C22+C21+C20+#REF!+C17+#REF!+C15+C14+C13+C12</f>
        <v>#REF!</v>
      </c>
      <c r="D9" s="4"/>
      <c r="E9" s="4"/>
      <c r="F9" s="4"/>
      <c r="G9" s="4" t="e">
        <f>G23+G22+G21+G20+#REF!+G17+#REF!+G15+G14+G13+G12</f>
        <v>#REF!</v>
      </c>
      <c r="H9" s="4" t="e">
        <f>H23+H22+H21+H20+#REF!+H17+#REF!+H15+H14+H13+H12</f>
        <v>#REF!</v>
      </c>
      <c r="I9" s="4" t="e">
        <f>I23+I22+I21+I20+#REF!+I17+#REF!+I15+I14+I13+I12</f>
        <v>#REF!</v>
      </c>
      <c r="J9" s="4">
        <f>J11+J16+J19</f>
        <v>6480412</v>
      </c>
      <c r="K9" s="20">
        <f>K11+K16+K19+K24</f>
        <v>3444579.4699999997</v>
      </c>
      <c r="L9" s="5">
        <f>J9-K9</f>
        <v>3035832.5300000003</v>
      </c>
    </row>
    <row r="10" spans="2:12" ht="16.5">
      <c r="B10" s="5" t="s">
        <v>11</v>
      </c>
      <c r="C10" s="5"/>
      <c r="D10" s="5"/>
      <c r="E10" s="5"/>
      <c r="F10" s="5"/>
      <c r="G10" s="5"/>
      <c r="H10" s="5"/>
      <c r="I10" s="5"/>
      <c r="J10" s="4"/>
      <c r="K10" s="5"/>
      <c r="L10" s="5"/>
    </row>
    <row r="11" spans="2:12" ht="17.25">
      <c r="B11" s="13" t="s">
        <v>21</v>
      </c>
      <c r="C11" s="5"/>
      <c r="D11" s="5"/>
      <c r="E11" s="5"/>
      <c r="F11" s="5"/>
      <c r="G11" s="5"/>
      <c r="H11" s="5"/>
      <c r="I11" s="5"/>
      <c r="J11" s="3">
        <f>J12+J13+J14+J15</f>
        <v>4711000</v>
      </c>
      <c r="K11" s="3">
        <f>K12+K13+K14+K15</f>
        <v>2269173.61</v>
      </c>
      <c r="L11" s="3">
        <f>L12+L13+L14+L15</f>
        <v>2441826.39</v>
      </c>
    </row>
    <row r="12" spans="2:12" ht="16.5">
      <c r="B12" s="6" t="s">
        <v>12</v>
      </c>
      <c r="C12" s="5">
        <v>600</v>
      </c>
      <c r="D12" s="5"/>
      <c r="E12" s="5"/>
      <c r="F12" s="5"/>
      <c r="G12" s="5">
        <v>920</v>
      </c>
      <c r="H12" s="5">
        <v>1000</v>
      </c>
      <c r="I12" s="5">
        <v>1098</v>
      </c>
      <c r="J12" s="4">
        <v>658000</v>
      </c>
      <c r="K12" s="7">
        <v>483726.1</v>
      </c>
      <c r="L12" s="5">
        <f>J12-K12</f>
        <v>174273.90000000002</v>
      </c>
    </row>
    <row r="13" spans="2:12" ht="21" customHeight="1">
      <c r="B13" s="6" t="s">
        <v>13</v>
      </c>
      <c r="C13" s="5">
        <v>32</v>
      </c>
      <c r="D13" s="5"/>
      <c r="E13" s="5"/>
      <c r="F13" s="5"/>
      <c r="G13" s="5">
        <v>0</v>
      </c>
      <c r="H13" s="5">
        <v>0</v>
      </c>
      <c r="I13" s="5">
        <v>0</v>
      </c>
      <c r="J13" s="4">
        <v>30000</v>
      </c>
      <c r="K13" s="7">
        <v>69537.98</v>
      </c>
      <c r="L13" s="5">
        <f aca="true" t="shared" si="0" ref="L13:L18">J13-K13</f>
        <v>-39537.979999999996</v>
      </c>
    </row>
    <row r="14" spans="2:12" ht="16.5">
      <c r="B14" s="6" t="s">
        <v>14</v>
      </c>
      <c r="C14" s="5">
        <v>180</v>
      </c>
      <c r="D14" s="5"/>
      <c r="E14" s="5"/>
      <c r="F14" s="5"/>
      <c r="G14" s="5">
        <v>160</v>
      </c>
      <c r="H14" s="5">
        <v>620</v>
      </c>
      <c r="I14" s="5">
        <v>620</v>
      </c>
      <c r="J14" s="4">
        <v>2694000</v>
      </c>
      <c r="K14" s="7">
        <v>1602695.93</v>
      </c>
      <c r="L14" s="5">
        <f t="shared" si="0"/>
        <v>1091304.07</v>
      </c>
    </row>
    <row r="15" spans="2:12" ht="23.25" customHeight="1">
      <c r="B15" s="6" t="s">
        <v>15</v>
      </c>
      <c r="C15" s="5">
        <v>7</v>
      </c>
      <c r="D15" s="5"/>
      <c r="E15" s="5"/>
      <c r="F15" s="5"/>
      <c r="G15" s="5">
        <v>10</v>
      </c>
      <c r="H15" s="5">
        <v>150</v>
      </c>
      <c r="I15" s="5">
        <v>293</v>
      </c>
      <c r="J15" s="4">
        <v>1329000</v>
      </c>
      <c r="K15" s="7">
        <v>113213.6</v>
      </c>
      <c r="L15" s="5">
        <f t="shared" si="0"/>
        <v>1215786.4</v>
      </c>
    </row>
    <row r="16" spans="2:12" ht="17.25">
      <c r="B16" s="14" t="s">
        <v>22</v>
      </c>
      <c r="C16" s="5"/>
      <c r="D16" s="5"/>
      <c r="E16" s="5"/>
      <c r="F16" s="5"/>
      <c r="G16" s="5"/>
      <c r="H16" s="5"/>
      <c r="I16" s="5"/>
      <c r="J16" s="3">
        <f>J17+J18</f>
        <v>270000</v>
      </c>
      <c r="K16" s="3">
        <f>K17+K18</f>
        <v>179900.86</v>
      </c>
      <c r="L16" s="5">
        <f t="shared" si="0"/>
        <v>90099.14000000001</v>
      </c>
    </row>
    <row r="17" spans="2:12" ht="16.5">
      <c r="B17" s="8" t="s">
        <v>36</v>
      </c>
      <c r="C17" s="9">
        <v>43</v>
      </c>
      <c r="D17" s="9"/>
      <c r="E17" s="9"/>
      <c r="F17" s="9"/>
      <c r="G17" s="9">
        <v>28</v>
      </c>
      <c r="H17" s="9">
        <v>50</v>
      </c>
      <c r="I17" s="9">
        <v>50</v>
      </c>
      <c r="J17" s="10">
        <v>200000</v>
      </c>
      <c r="K17" s="7">
        <v>65100</v>
      </c>
      <c r="L17" s="5">
        <f t="shared" si="0"/>
        <v>134900</v>
      </c>
    </row>
    <row r="18" spans="2:12" ht="16.5">
      <c r="B18" s="6" t="s">
        <v>16</v>
      </c>
      <c r="C18" s="5"/>
      <c r="D18" s="5"/>
      <c r="E18" s="5"/>
      <c r="F18" s="5"/>
      <c r="G18" s="5"/>
      <c r="H18" s="5"/>
      <c r="I18" s="5"/>
      <c r="J18" s="4">
        <v>70000</v>
      </c>
      <c r="K18" s="7">
        <v>114800.86</v>
      </c>
      <c r="L18" s="5">
        <f t="shared" si="0"/>
        <v>-44800.86</v>
      </c>
    </row>
    <row r="19" spans="2:12" ht="34.5">
      <c r="B19" s="14" t="s">
        <v>23</v>
      </c>
      <c r="C19" s="5"/>
      <c r="D19" s="5"/>
      <c r="E19" s="5"/>
      <c r="F19" s="5"/>
      <c r="G19" s="5"/>
      <c r="H19" s="5"/>
      <c r="I19" s="5"/>
      <c r="J19" s="3">
        <f>J20+J21+J22+J23+J25</f>
        <v>1499412</v>
      </c>
      <c r="K19" s="3">
        <f>K20+K21+K22+K23+K25</f>
        <v>845505</v>
      </c>
      <c r="L19" s="3">
        <f>L20+L21+L22+L23+L25</f>
        <v>653907</v>
      </c>
    </row>
    <row r="20" spans="2:12" ht="53.25" customHeight="1">
      <c r="B20" s="6" t="s">
        <v>7</v>
      </c>
      <c r="C20" s="5">
        <v>148</v>
      </c>
      <c r="D20" s="5"/>
      <c r="E20" s="5"/>
      <c r="F20" s="5"/>
      <c r="G20" s="5">
        <v>148</v>
      </c>
      <c r="H20" s="5">
        <v>148</v>
      </c>
      <c r="I20" s="5">
        <v>149.1</v>
      </c>
      <c r="J20" s="4">
        <v>736000</v>
      </c>
      <c r="K20" s="7">
        <v>141400</v>
      </c>
      <c r="L20" s="5">
        <f aca="true" t="shared" si="1" ref="L20:L25">J20-K20</f>
        <v>594600</v>
      </c>
    </row>
    <row r="21" spans="2:12" ht="63.75">
      <c r="B21" s="6" t="s">
        <v>8</v>
      </c>
      <c r="C21" s="5">
        <v>58.975</v>
      </c>
      <c r="D21" s="5"/>
      <c r="E21" s="5"/>
      <c r="F21" s="5"/>
      <c r="G21" s="5">
        <v>58.975</v>
      </c>
      <c r="H21" s="5">
        <v>58.975</v>
      </c>
      <c r="I21" s="5">
        <v>58.975</v>
      </c>
      <c r="J21" s="4">
        <v>409700</v>
      </c>
      <c r="K21" s="7">
        <v>307200</v>
      </c>
      <c r="L21" s="5">
        <f t="shared" si="1"/>
        <v>102500</v>
      </c>
    </row>
    <row r="22" spans="2:17" ht="32.25">
      <c r="B22" s="6" t="s">
        <v>10</v>
      </c>
      <c r="C22" s="5">
        <v>0.65</v>
      </c>
      <c r="D22" s="5"/>
      <c r="E22" s="5"/>
      <c r="F22" s="5"/>
      <c r="G22" s="5">
        <v>0.65</v>
      </c>
      <c r="H22" s="5">
        <v>0.65</v>
      </c>
      <c r="I22" s="5">
        <v>0.65</v>
      </c>
      <c r="J22" s="4">
        <v>2600</v>
      </c>
      <c r="K22" s="7">
        <v>2600</v>
      </c>
      <c r="L22" s="5">
        <f t="shared" si="1"/>
        <v>0</v>
      </c>
      <c r="Q22" s="17"/>
    </row>
    <row r="23" spans="2:12" ht="131.25" customHeight="1">
      <c r="B23" s="6" t="s">
        <v>34</v>
      </c>
      <c r="C23" s="1">
        <v>0</v>
      </c>
      <c r="D23" s="5"/>
      <c r="E23" s="5"/>
      <c r="F23" s="5"/>
      <c r="G23" s="5">
        <v>800</v>
      </c>
      <c r="H23" s="5">
        <v>800</v>
      </c>
      <c r="I23" s="5">
        <v>1232</v>
      </c>
      <c r="J23" s="4">
        <v>351112</v>
      </c>
      <c r="K23" s="19">
        <v>275344</v>
      </c>
      <c r="L23" s="5">
        <f t="shared" si="1"/>
        <v>75768</v>
      </c>
    </row>
    <row r="24" spans="2:12" ht="158.25" customHeight="1" thickBot="1">
      <c r="B24" s="22" t="s">
        <v>39</v>
      </c>
      <c r="C24" s="18">
        <v>0</v>
      </c>
      <c r="D24" s="5"/>
      <c r="E24" s="5"/>
      <c r="F24" s="5"/>
      <c r="G24" s="5"/>
      <c r="H24" s="5"/>
      <c r="I24" s="5"/>
      <c r="J24" s="4">
        <v>0</v>
      </c>
      <c r="K24" s="19">
        <v>150000</v>
      </c>
      <c r="L24" s="5">
        <f t="shared" si="1"/>
        <v>-150000</v>
      </c>
    </row>
    <row r="25" spans="2:12" ht="32.25">
      <c r="B25" s="21" t="s">
        <v>35</v>
      </c>
      <c r="C25" s="5"/>
      <c r="D25" s="5"/>
      <c r="E25" s="5"/>
      <c r="F25" s="5"/>
      <c r="G25" s="5"/>
      <c r="H25" s="5"/>
      <c r="I25" s="5"/>
      <c r="J25" s="4">
        <v>0</v>
      </c>
      <c r="K25" s="19">
        <v>118961</v>
      </c>
      <c r="L25" s="5">
        <f t="shared" si="1"/>
        <v>-118961</v>
      </c>
    </row>
    <row r="26" spans="2:12" ht="23.25" customHeight="1">
      <c r="B26" s="15" t="s">
        <v>25</v>
      </c>
      <c r="C26" s="16" t="e">
        <f>#REF!+C31+C30+C29+C28+C27</f>
        <v>#REF!</v>
      </c>
      <c r="D26" s="16"/>
      <c r="E26" s="16"/>
      <c r="F26" s="16"/>
      <c r="G26" s="16" t="e">
        <f>#REF!+G31+G30+G29+G28+G27</f>
        <v>#REF!</v>
      </c>
      <c r="H26" s="16" t="e">
        <f>#REF!+H31+H30+H29+H28+H27</f>
        <v>#REF!</v>
      </c>
      <c r="I26" s="16" t="e">
        <f>#REF!+I31+I30+I29+I28+I27</f>
        <v>#REF!</v>
      </c>
      <c r="J26" s="16">
        <f>J27+J28+J29+J30+J31</f>
        <v>6480412</v>
      </c>
      <c r="K26" s="16">
        <f>K27+K28+K29+K30+K31</f>
        <v>4130446.67</v>
      </c>
      <c r="L26" s="16">
        <f>L27+L28+L29+L30+L31</f>
        <v>2349965.33</v>
      </c>
    </row>
    <row r="27" spans="2:12" ht="24" customHeight="1">
      <c r="B27" s="11" t="s">
        <v>26</v>
      </c>
      <c r="C27" s="5">
        <v>785.9</v>
      </c>
      <c r="D27" s="5"/>
      <c r="E27" s="5"/>
      <c r="F27" s="5"/>
      <c r="G27" s="5">
        <v>725.896</v>
      </c>
      <c r="H27" s="5">
        <v>716.896</v>
      </c>
      <c r="I27" s="5">
        <v>785.908</v>
      </c>
      <c r="J27" s="4">
        <v>2177400</v>
      </c>
      <c r="K27" s="7">
        <v>1849470.63</v>
      </c>
      <c r="L27" s="5">
        <f>J27-K27</f>
        <v>327929.3700000001</v>
      </c>
    </row>
    <row r="28" spans="2:12" ht="16.5">
      <c r="B28" s="11" t="s">
        <v>27</v>
      </c>
      <c r="C28" s="5">
        <v>58.975</v>
      </c>
      <c r="D28" s="5"/>
      <c r="E28" s="5"/>
      <c r="F28" s="5"/>
      <c r="G28" s="5">
        <v>58.974</v>
      </c>
      <c r="H28" s="5">
        <v>58.974</v>
      </c>
      <c r="I28" s="5">
        <v>58.977</v>
      </c>
      <c r="J28" s="4">
        <v>409700</v>
      </c>
      <c r="K28" s="7">
        <v>282229.27</v>
      </c>
      <c r="L28" s="5">
        <f>J28-K28</f>
        <v>127470.72999999998</v>
      </c>
    </row>
    <row r="29" spans="2:12" ht="16.5">
      <c r="B29" s="11" t="s">
        <v>28</v>
      </c>
      <c r="C29" s="5">
        <v>206</v>
      </c>
      <c r="D29" s="5"/>
      <c r="E29" s="5"/>
      <c r="F29" s="5"/>
      <c r="G29" s="5">
        <v>644</v>
      </c>
      <c r="H29" s="5">
        <v>1159</v>
      </c>
      <c r="I29" s="5">
        <v>1453</v>
      </c>
      <c r="J29" s="4">
        <v>151000</v>
      </c>
      <c r="K29" s="7">
        <v>146773.7</v>
      </c>
      <c r="L29" s="5">
        <f>J29-K29</f>
        <v>4226.299999999988</v>
      </c>
    </row>
    <row r="30" spans="2:12" ht="33">
      <c r="B30" s="11" t="s">
        <v>29</v>
      </c>
      <c r="C30" s="5">
        <v>834.757</v>
      </c>
      <c r="D30" s="5"/>
      <c r="E30" s="5"/>
      <c r="F30" s="5"/>
      <c r="G30" s="5">
        <v>778.047</v>
      </c>
      <c r="H30" s="5">
        <v>776.947</v>
      </c>
      <c r="I30" s="5">
        <v>775.249</v>
      </c>
      <c r="J30" s="4">
        <v>3695272</v>
      </c>
      <c r="K30" s="7">
        <v>1821338.07</v>
      </c>
      <c r="L30" s="5">
        <f>J30-K30</f>
        <v>1873933.93</v>
      </c>
    </row>
    <row r="31" spans="2:12" ht="16.5">
      <c r="B31" s="11" t="s">
        <v>30</v>
      </c>
      <c r="C31" s="5">
        <v>35</v>
      </c>
      <c r="D31" s="5"/>
      <c r="E31" s="5"/>
      <c r="F31" s="5"/>
      <c r="G31" s="5">
        <v>35</v>
      </c>
      <c r="H31" s="5">
        <v>35</v>
      </c>
      <c r="I31" s="5">
        <v>35</v>
      </c>
      <c r="J31" s="4">
        <v>47040</v>
      </c>
      <c r="K31" s="7">
        <v>30635</v>
      </c>
      <c r="L31" s="5">
        <f>J31-K31</f>
        <v>16405</v>
      </c>
    </row>
  </sheetData>
  <sheetProtection/>
  <mergeCells count="9">
    <mergeCell ref="J7:J8"/>
    <mergeCell ref="K7:K8"/>
    <mergeCell ref="L7:L8"/>
    <mergeCell ref="B7:B8"/>
    <mergeCell ref="C7:C8"/>
    <mergeCell ref="D7:F7"/>
    <mergeCell ref="G7:G8"/>
    <mergeCell ref="H7:H8"/>
    <mergeCell ref="I7:I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0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0.421875" style="0" hidden="1" customWidth="1"/>
    <col min="4" max="6" width="9.140625" style="0" hidden="1" customWidth="1"/>
    <col min="7" max="7" width="2.421875" style="0" hidden="1" customWidth="1"/>
    <col min="8" max="8" width="3.7109375" style="0" hidden="1" customWidth="1"/>
    <col min="9" max="9" width="5.140625" style="0" hidden="1" customWidth="1"/>
    <col min="10" max="10" width="18.57421875" style="0" customWidth="1"/>
    <col min="11" max="11" width="16.00390625" style="0" customWidth="1"/>
    <col min="12" max="12" width="18.00390625" style="0" customWidth="1"/>
  </cols>
  <sheetData>
    <row r="2" spans="2:12" ht="16.5">
      <c r="B2" s="12"/>
      <c r="C2" s="12"/>
      <c r="D2" s="12"/>
      <c r="E2" s="12"/>
      <c r="F2" s="12"/>
      <c r="G2" s="12"/>
      <c r="H2" s="12"/>
      <c r="I2" s="12"/>
      <c r="J2" s="12" t="s">
        <v>31</v>
      </c>
      <c r="K2" s="12"/>
      <c r="L2" s="12"/>
    </row>
    <row r="3" spans="2:12" ht="16.5">
      <c r="B3" s="12"/>
      <c r="C3" s="12"/>
      <c r="D3" s="12"/>
      <c r="E3" s="12"/>
      <c r="F3" s="12"/>
      <c r="G3" s="12"/>
      <c r="H3" s="12"/>
      <c r="I3" s="12"/>
      <c r="J3" s="12" t="s">
        <v>32</v>
      </c>
      <c r="K3" s="12"/>
      <c r="L3" s="12"/>
    </row>
    <row r="4" spans="2:12" ht="16.5">
      <c r="B4" s="12"/>
      <c r="C4" s="12"/>
      <c r="D4" s="12"/>
      <c r="E4" s="12"/>
      <c r="F4" s="12"/>
      <c r="G4" s="12"/>
      <c r="H4" s="12"/>
      <c r="I4" s="12"/>
      <c r="J4" s="12" t="s">
        <v>33</v>
      </c>
      <c r="K4" s="12"/>
      <c r="L4" s="12"/>
    </row>
    <row r="5" spans="2:12" ht="16.5">
      <c r="B5" s="12"/>
      <c r="C5" s="12"/>
      <c r="D5" s="12"/>
      <c r="E5" s="12"/>
      <c r="F5" s="12"/>
      <c r="G5" s="12"/>
      <c r="H5" s="12"/>
      <c r="I5" s="12"/>
      <c r="J5" s="12" t="s">
        <v>37</v>
      </c>
      <c r="K5" s="12"/>
      <c r="L5" s="12"/>
    </row>
    <row r="7" spans="2:12" ht="16.5">
      <c r="B7" s="23" t="s">
        <v>20</v>
      </c>
      <c r="C7" s="26" t="s">
        <v>0</v>
      </c>
      <c r="D7" s="26" t="s">
        <v>6</v>
      </c>
      <c r="E7" s="26"/>
      <c r="F7" s="26"/>
      <c r="G7" s="26" t="s">
        <v>3</v>
      </c>
      <c r="H7" s="26" t="s">
        <v>4</v>
      </c>
      <c r="I7" s="26" t="s">
        <v>5</v>
      </c>
      <c r="J7" s="23" t="s">
        <v>17</v>
      </c>
      <c r="K7" s="24" t="s">
        <v>18</v>
      </c>
      <c r="L7" s="25" t="s">
        <v>19</v>
      </c>
    </row>
    <row r="8" spans="2:12" ht="16.5">
      <c r="B8" s="23"/>
      <c r="C8" s="26"/>
      <c r="D8" s="2" t="s">
        <v>9</v>
      </c>
      <c r="E8" s="2" t="s">
        <v>1</v>
      </c>
      <c r="F8" s="2" t="s">
        <v>2</v>
      </c>
      <c r="G8" s="26"/>
      <c r="H8" s="26"/>
      <c r="I8" s="26"/>
      <c r="J8" s="23"/>
      <c r="K8" s="24"/>
      <c r="L8" s="25"/>
    </row>
    <row r="9" spans="2:12" ht="17.25">
      <c r="B9" s="13" t="s">
        <v>24</v>
      </c>
      <c r="C9" s="4" t="e">
        <f>C23+C22+C21+C20+#REF!+C17+#REF!+C15+C14+C13+C12</f>
        <v>#REF!</v>
      </c>
      <c r="D9" s="4"/>
      <c r="E9" s="4"/>
      <c r="F9" s="4"/>
      <c r="G9" s="4" t="e">
        <f>G23+G22+G21+G20+#REF!+G17+#REF!+G15+G14+G13+G12</f>
        <v>#REF!</v>
      </c>
      <c r="H9" s="4" t="e">
        <f>H23+H22+H21+H20+#REF!+H17+#REF!+H15+H14+H13+H12</f>
        <v>#REF!</v>
      </c>
      <c r="I9" s="4" t="e">
        <f>I23+I22+I21+I20+#REF!+I17+#REF!+I15+I14+I13+I12</f>
        <v>#REF!</v>
      </c>
      <c r="J9" s="4">
        <f>J11+J16+J19</f>
        <v>6480412</v>
      </c>
      <c r="K9" s="5">
        <f>K11+K16+K19</f>
        <v>2263525.85</v>
      </c>
      <c r="L9" s="5">
        <f>J9-K9</f>
        <v>4216886.15</v>
      </c>
    </row>
    <row r="10" spans="2:12" ht="16.5">
      <c r="B10" s="5" t="s">
        <v>11</v>
      </c>
      <c r="C10" s="5"/>
      <c r="D10" s="5"/>
      <c r="E10" s="5"/>
      <c r="F10" s="5"/>
      <c r="G10" s="5"/>
      <c r="H10" s="5"/>
      <c r="I10" s="5"/>
      <c r="J10" s="4"/>
      <c r="K10" s="5"/>
      <c r="L10" s="5"/>
    </row>
    <row r="11" spans="2:12" ht="17.25">
      <c r="B11" s="13" t="s">
        <v>21</v>
      </c>
      <c r="C11" s="5"/>
      <c r="D11" s="5"/>
      <c r="E11" s="5"/>
      <c r="F11" s="5"/>
      <c r="G11" s="5"/>
      <c r="H11" s="5"/>
      <c r="I11" s="5"/>
      <c r="J11" s="3">
        <f>J12+J13+J14+J15</f>
        <v>4711000</v>
      </c>
      <c r="K11" s="3">
        <f>K12+K13+K14+K15</f>
        <v>1568172.99</v>
      </c>
      <c r="L11" s="3">
        <f>L12+L13+L14+L15</f>
        <v>3142827.01</v>
      </c>
    </row>
    <row r="12" spans="2:12" ht="16.5">
      <c r="B12" s="6" t="s">
        <v>12</v>
      </c>
      <c r="C12" s="5">
        <v>600</v>
      </c>
      <c r="D12" s="5"/>
      <c r="E12" s="5"/>
      <c r="F12" s="5"/>
      <c r="G12" s="5">
        <v>920</v>
      </c>
      <c r="H12" s="5">
        <v>1000</v>
      </c>
      <c r="I12" s="5">
        <v>1098</v>
      </c>
      <c r="J12" s="4">
        <v>658000</v>
      </c>
      <c r="K12" s="7">
        <v>311541.55</v>
      </c>
      <c r="L12" s="5">
        <f>J12-K12</f>
        <v>346458.45</v>
      </c>
    </row>
    <row r="13" spans="2:12" ht="21" customHeight="1">
      <c r="B13" s="6" t="s">
        <v>13</v>
      </c>
      <c r="C13" s="5">
        <v>32</v>
      </c>
      <c r="D13" s="5"/>
      <c r="E13" s="5"/>
      <c r="F13" s="5"/>
      <c r="G13" s="5">
        <v>0</v>
      </c>
      <c r="H13" s="5">
        <v>0</v>
      </c>
      <c r="I13" s="5">
        <v>0</v>
      </c>
      <c r="J13" s="4">
        <v>30000</v>
      </c>
      <c r="K13" s="7">
        <v>69417.98</v>
      </c>
      <c r="L13" s="5">
        <f aca="true" t="shared" si="0" ref="L13:L18">J13-K13</f>
        <v>-39417.979999999996</v>
      </c>
    </row>
    <row r="14" spans="2:12" ht="16.5">
      <c r="B14" s="6" t="s">
        <v>14</v>
      </c>
      <c r="C14" s="5">
        <v>180</v>
      </c>
      <c r="D14" s="5"/>
      <c r="E14" s="5"/>
      <c r="F14" s="5"/>
      <c r="G14" s="5">
        <v>160</v>
      </c>
      <c r="H14" s="5">
        <v>620</v>
      </c>
      <c r="I14" s="5">
        <v>620</v>
      </c>
      <c r="J14" s="4">
        <v>2694000</v>
      </c>
      <c r="K14" s="7">
        <v>1157450.16</v>
      </c>
      <c r="L14" s="5">
        <f t="shared" si="0"/>
        <v>1536549.84</v>
      </c>
    </row>
    <row r="15" spans="2:12" ht="23.25" customHeight="1">
      <c r="B15" s="6" t="s">
        <v>15</v>
      </c>
      <c r="C15" s="5">
        <v>7</v>
      </c>
      <c r="D15" s="5"/>
      <c r="E15" s="5"/>
      <c r="F15" s="5"/>
      <c r="G15" s="5">
        <v>10</v>
      </c>
      <c r="H15" s="5">
        <v>150</v>
      </c>
      <c r="I15" s="5">
        <v>293</v>
      </c>
      <c r="J15" s="4">
        <v>1329000</v>
      </c>
      <c r="K15" s="7">
        <v>29763.3</v>
      </c>
      <c r="L15" s="5">
        <f t="shared" si="0"/>
        <v>1299236.7</v>
      </c>
    </row>
    <row r="16" spans="2:12" ht="17.25">
      <c r="B16" s="14" t="s">
        <v>22</v>
      </c>
      <c r="C16" s="5"/>
      <c r="D16" s="5"/>
      <c r="E16" s="5"/>
      <c r="F16" s="5"/>
      <c r="G16" s="5"/>
      <c r="H16" s="5"/>
      <c r="I16" s="5"/>
      <c r="J16" s="3">
        <f>J17+J18</f>
        <v>270000</v>
      </c>
      <c r="K16" s="3">
        <f>K17+K18</f>
        <v>166600.86</v>
      </c>
      <c r="L16" s="5">
        <f t="shared" si="0"/>
        <v>103399.14000000001</v>
      </c>
    </row>
    <row r="17" spans="2:12" ht="16.5">
      <c r="B17" s="8" t="s">
        <v>36</v>
      </c>
      <c r="C17" s="9">
        <v>43</v>
      </c>
      <c r="D17" s="9"/>
      <c r="E17" s="9"/>
      <c r="F17" s="9"/>
      <c r="G17" s="9">
        <v>28</v>
      </c>
      <c r="H17" s="9">
        <v>50</v>
      </c>
      <c r="I17" s="9">
        <v>50</v>
      </c>
      <c r="J17" s="10">
        <v>200000</v>
      </c>
      <c r="K17" s="7">
        <v>63300</v>
      </c>
      <c r="L17" s="5">
        <f t="shared" si="0"/>
        <v>136700</v>
      </c>
    </row>
    <row r="18" spans="2:12" ht="16.5">
      <c r="B18" s="6" t="s">
        <v>16</v>
      </c>
      <c r="C18" s="5"/>
      <c r="D18" s="5"/>
      <c r="E18" s="5"/>
      <c r="F18" s="5"/>
      <c r="G18" s="5"/>
      <c r="H18" s="5"/>
      <c r="I18" s="5"/>
      <c r="J18" s="4">
        <v>70000</v>
      </c>
      <c r="K18" s="7">
        <v>103300.86</v>
      </c>
      <c r="L18" s="5">
        <f t="shared" si="0"/>
        <v>-33300.86</v>
      </c>
    </row>
    <row r="19" spans="2:12" ht="34.5">
      <c r="B19" s="14" t="s">
        <v>23</v>
      </c>
      <c r="C19" s="5"/>
      <c r="D19" s="5"/>
      <c r="E19" s="5"/>
      <c r="F19" s="5"/>
      <c r="G19" s="5"/>
      <c r="H19" s="5"/>
      <c r="I19" s="5"/>
      <c r="J19" s="3">
        <f>J20+J21+J22+J23+J24</f>
        <v>1499412</v>
      </c>
      <c r="K19" s="3">
        <f>K20+K21+K22+K23+K24</f>
        <v>528752</v>
      </c>
      <c r="L19" s="3">
        <f>L20+L21+L22+L23+L24</f>
        <v>970660</v>
      </c>
    </row>
    <row r="20" spans="2:12" ht="53.25" customHeight="1">
      <c r="B20" s="6" t="s">
        <v>7</v>
      </c>
      <c r="C20" s="5">
        <v>148</v>
      </c>
      <c r="D20" s="5"/>
      <c r="E20" s="5"/>
      <c r="F20" s="5"/>
      <c r="G20" s="5">
        <v>148</v>
      </c>
      <c r="H20" s="5">
        <v>148</v>
      </c>
      <c r="I20" s="5">
        <v>149.1</v>
      </c>
      <c r="J20" s="4">
        <v>736000</v>
      </c>
      <c r="K20" s="7">
        <v>52400</v>
      </c>
      <c r="L20" s="5">
        <f>J20-K20</f>
        <v>683600</v>
      </c>
    </row>
    <row r="21" spans="2:12" ht="63.75">
      <c r="B21" s="6" t="s">
        <v>8</v>
      </c>
      <c r="C21" s="5">
        <v>58.975</v>
      </c>
      <c r="D21" s="5"/>
      <c r="E21" s="5"/>
      <c r="F21" s="5"/>
      <c r="G21" s="5">
        <v>58.975</v>
      </c>
      <c r="H21" s="5">
        <v>58.975</v>
      </c>
      <c r="I21" s="5">
        <v>58.975</v>
      </c>
      <c r="J21" s="4">
        <v>409700</v>
      </c>
      <c r="K21" s="7">
        <v>204800</v>
      </c>
      <c r="L21" s="5">
        <f>J21-K21</f>
        <v>204900</v>
      </c>
    </row>
    <row r="22" spans="2:17" ht="32.25">
      <c r="B22" s="6" t="s">
        <v>10</v>
      </c>
      <c r="C22" s="5">
        <v>0.65</v>
      </c>
      <c r="D22" s="5"/>
      <c r="E22" s="5"/>
      <c r="F22" s="5"/>
      <c r="G22" s="5">
        <v>0.65</v>
      </c>
      <c r="H22" s="5">
        <v>0.65</v>
      </c>
      <c r="I22" s="5">
        <v>0.65</v>
      </c>
      <c r="J22" s="4">
        <v>2600</v>
      </c>
      <c r="K22" s="7">
        <v>0</v>
      </c>
      <c r="L22" s="5">
        <f>J22-K22</f>
        <v>2600</v>
      </c>
      <c r="Q22" s="17"/>
    </row>
    <row r="23" spans="2:12" ht="131.25" customHeight="1">
      <c r="B23" s="6" t="s">
        <v>34</v>
      </c>
      <c r="C23" s="1">
        <v>0</v>
      </c>
      <c r="D23" s="5"/>
      <c r="E23" s="5"/>
      <c r="F23" s="5"/>
      <c r="G23" s="5">
        <v>800</v>
      </c>
      <c r="H23" s="5">
        <v>800</v>
      </c>
      <c r="I23" s="5">
        <v>1232</v>
      </c>
      <c r="J23" s="4">
        <v>351112</v>
      </c>
      <c r="K23" s="7">
        <v>176056</v>
      </c>
      <c r="L23" s="5">
        <f>J23-K23</f>
        <v>175056</v>
      </c>
    </row>
    <row r="24" spans="2:12" ht="32.25">
      <c r="B24" s="6" t="s">
        <v>35</v>
      </c>
      <c r="C24" s="5"/>
      <c r="D24" s="5"/>
      <c r="E24" s="5"/>
      <c r="F24" s="5"/>
      <c r="G24" s="5"/>
      <c r="H24" s="5"/>
      <c r="I24" s="5"/>
      <c r="J24" s="4">
        <v>0</v>
      </c>
      <c r="K24" s="7">
        <v>95496</v>
      </c>
      <c r="L24" s="5">
        <f>J24-K24</f>
        <v>-95496</v>
      </c>
    </row>
    <row r="25" spans="2:12" ht="23.25" customHeight="1">
      <c r="B25" s="15" t="s">
        <v>25</v>
      </c>
      <c r="C25" s="16" t="e">
        <f>#REF!+C30+C29+C28+C27+C26</f>
        <v>#REF!</v>
      </c>
      <c r="D25" s="16"/>
      <c r="E25" s="16"/>
      <c r="F25" s="16"/>
      <c r="G25" s="16" t="e">
        <f>#REF!+G30+G29+G28+G27+G26</f>
        <v>#REF!</v>
      </c>
      <c r="H25" s="16" t="e">
        <f>#REF!+H30+H29+H28+H27+H26</f>
        <v>#REF!</v>
      </c>
      <c r="I25" s="16" t="e">
        <f>#REF!+I30+I29+I28+I27+I26</f>
        <v>#REF!</v>
      </c>
      <c r="J25" s="16">
        <f>J26+J27+J28+J29+J30</f>
        <v>6480412</v>
      </c>
      <c r="K25" s="16">
        <f>K26+K27+K28+K29+K30</f>
        <v>2791816.96</v>
      </c>
      <c r="L25" s="16">
        <f>L26+L27+L28+L29+L30</f>
        <v>3688595.04</v>
      </c>
    </row>
    <row r="26" spans="2:12" ht="24" customHeight="1">
      <c r="B26" s="11" t="s">
        <v>26</v>
      </c>
      <c r="C26" s="5">
        <v>785.9</v>
      </c>
      <c r="D26" s="5"/>
      <c r="E26" s="5"/>
      <c r="F26" s="5"/>
      <c r="G26" s="5">
        <v>725.896</v>
      </c>
      <c r="H26" s="5">
        <v>716.896</v>
      </c>
      <c r="I26" s="5">
        <v>785.908</v>
      </c>
      <c r="J26" s="4">
        <v>2177400</v>
      </c>
      <c r="K26" s="7">
        <v>1277406.86</v>
      </c>
      <c r="L26" s="5">
        <f>J26-K26</f>
        <v>899993.1399999999</v>
      </c>
    </row>
    <row r="27" spans="2:12" ht="16.5">
      <c r="B27" s="11" t="s">
        <v>27</v>
      </c>
      <c r="C27" s="5">
        <v>58.975</v>
      </c>
      <c r="D27" s="5"/>
      <c r="E27" s="5"/>
      <c r="F27" s="5"/>
      <c r="G27" s="5">
        <v>58.974</v>
      </c>
      <c r="H27" s="5">
        <v>58.974</v>
      </c>
      <c r="I27" s="5">
        <v>58.977</v>
      </c>
      <c r="J27" s="4">
        <v>409700</v>
      </c>
      <c r="K27" s="7">
        <v>172526.7</v>
      </c>
      <c r="L27" s="5">
        <f>J27-K27</f>
        <v>237173.3</v>
      </c>
    </row>
    <row r="28" spans="2:12" ht="16.5">
      <c r="B28" s="11" t="s">
        <v>28</v>
      </c>
      <c r="C28" s="5">
        <v>206</v>
      </c>
      <c r="D28" s="5"/>
      <c r="E28" s="5"/>
      <c r="F28" s="5"/>
      <c r="G28" s="5">
        <v>644</v>
      </c>
      <c r="H28" s="5">
        <v>1159</v>
      </c>
      <c r="I28" s="5">
        <v>1453</v>
      </c>
      <c r="J28" s="4">
        <v>151000</v>
      </c>
      <c r="K28" s="7">
        <v>105980.49</v>
      </c>
      <c r="L28" s="5">
        <f>J28-K28</f>
        <v>45019.509999999995</v>
      </c>
    </row>
    <row r="29" spans="2:12" ht="33">
      <c r="B29" s="11" t="s">
        <v>29</v>
      </c>
      <c r="C29" s="5">
        <v>834.757</v>
      </c>
      <c r="D29" s="5"/>
      <c r="E29" s="5"/>
      <c r="F29" s="5"/>
      <c r="G29" s="5">
        <v>778.047</v>
      </c>
      <c r="H29" s="5">
        <v>776.947</v>
      </c>
      <c r="I29" s="5">
        <v>775.249</v>
      </c>
      <c r="J29" s="4">
        <v>3695272</v>
      </c>
      <c r="K29" s="7">
        <v>1208342.91</v>
      </c>
      <c r="L29" s="5">
        <f>J29-K29</f>
        <v>2486929.09</v>
      </c>
    </row>
    <row r="30" spans="2:12" ht="16.5">
      <c r="B30" s="11" t="s">
        <v>30</v>
      </c>
      <c r="C30" s="5">
        <v>35</v>
      </c>
      <c r="D30" s="5"/>
      <c r="E30" s="5"/>
      <c r="F30" s="5"/>
      <c r="G30" s="5">
        <v>35</v>
      </c>
      <c r="H30" s="5">
        <v>35</v>
      </c>
      <c r="I30" s="5">
        <v>35</v>
      </c>
      <c r="J30" s="4">
        <v>47040</v>
      </c>
      <c r="K30" s="7">
        <v>27560</v>
      </c>
      <c r="L30" s="5">
        <f>J30-K30</f>
        <v>19480</v>
      </c>
    </row>
  </sheetData>
  <sheetProtection/>
  <mergeCells count="9">
    <mergeCell ref="J7:J8"/>
    <mergeCell ref="K7:K8"/>
    <mergeCell ref="L7:L8"/>
    <mergeCell ref="B7:B8"/>
    <mergeCell ref="C7:C8"/>
    <mergeCell ref="D7:F7"/>
    <mergeCell ref="G7:G8"/>
    <mergeCell ref="H7:H8"/>
    <mergeCell ref="I7:I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2019-05-17T04:44:28Z</cp:lastPrinted>
  <dcterms:created xsi:type="dcterms:W3CDTF">1996-10-08T23:32:33Z</dcterms:created>
  <dcterms:modified xsi:type="dcterms:W3CDTF">2019-10-31T03:20:13Z</dcterms:modified>
  <cp:category/>
  <cp:version/>
  <cp:contentType/>
  <cp:contentStatus/>
</cp:coreProperties>
</file>